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 activeTab="1"/>
  </bookViews>
  <sheets>
    <sheet name="PPCT" sheetId="1" r:id="rId1"/>
    <sheet name="phân môn theo kỳ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44" i="2" l="1"/>
  <c r="G34" i="2"/>
  <c r="G33" i="2"/>
  <c r="G21" i="2"/>
  <c r="G22" i="2"/>
  <c r="G11" i="2"/>
  <c r="G3" i="2"/>
  <c r="G12" i="2"/>
  <c r="G4" i="2"/>
  <c r="F14" i="1"/>
  <c r="E14" i="1"/>
  <c r="E33" i="1"/>
  <c r="F33" i="1"/>
  <c r="G33" i="1"/>
  <c r="D33" i="1"/>
  <c r="D35" i="1"/>
  <c r="D36" i="1"/>
  <c r="D37" i="1"/>
  <c r="D34" i="1"/>
  <c r="E22" i="1"/>
  <c r="F22" i="1"/>
  <c r="G22" i="1"/>
  <c r="G14" i="1" s="1"/>
  <c r="D22" i="1"/>
  <c r="D14" i="1" s="1"/>
  <c r="D27" i="1"/>
  <c r="D28" i="1"/>
  <c r="D29" i="1"/>
  <c r="D30" i="1"/>
  <c r="D31" i="1"/>
  <c r="D32" i="1"/>
  <c r="D24" i="1"/>
  <c r="D25" i="1"/>
  <c r="D26" i="1"/>
  <c r="D23" i="1"/>
  <c r="E15" i="1"/>
  <c r="F15" i="1"/>
  <c r="G15" i="1"/>
  <c r="D15" i="1"/>
  <c r="D17" i="1"/>
  <c r="D18" i="1"/>
  <c r="D19" i="1"/>
  <c r="D20" i="1"/>
  <c r="D21" i="1"/>
  <c r="D16" i="1"/>
  <c r="C33" i="1"/>
  <c r="C4" i="1"/>
  <c r="E4" i="1"/>
  <c r="F4" i="1"/>
  <c r="G4" i="1"/>
  <c r="D4" i="1"/>
  <c r="D8" i="1"/>
  <c r="D9" i="1"/>
  <c r="D10" i="1"/>
  <c r="D11" i="1"/>
  <c r="D12" i="1"/>
  <c r="D13" i="1"/>
  <c r="D7" i="1"/>
  <c r="D6" i="1"/>
  <c r="D5" i="1"/>
  <c r="H4" i="1"/>
  <c r="H15" i="1"/>
  <c r="C15" i="1" s="1"/>
  <c r="H22" i="1"/>
  <c r="C22" i="1" s="1"/>
  <c r="C14" i="1" s="1"/>
  <c r="C38" i="1" s="1"/>
  <c r="H33" i="1"/>
</calcChain>
</file>

<file path=xl/sharedStrings.xml><?xml version="1.0" encoding="utf-8"?>
<sst xmlns="http://schemas.openxmlformats.org/spreadsheetml/2006/main" count="215" uniqueCount="139">
  <si>
    <t>Mã môn học</t>
  </si>
  <si>
    <t>Tên môn học</t>
  </si>
  <si>
    <t>Số tín chỉ</t>
  </si>
  <si>
    <t>Thời gian học tập (giờ)</t>
  </si>
  <si>
    <t>Tổng số giờ</t>
  </si>
  <si>
    <t>Trong đó</t>
  </si>
  <si>
    <t>Lý thuyết</t>
  </si>
  <si>
    <t>Thực hành/   thực tập/ thí nghiệm/ bài tập/ thảo luận</t>
  </si>
  <si>
    <t>Kiểm tra</t>
  </si>
  <si>
    <t>I</t>
  </si>
  <si>
    <t>Các môn học chung/ đại cương</t>
  </si>
  <si>
    <t>LLCT102</t>
  </si>
  <si>
    <t>Giáo dục Chính trị</t>
  </si>
  <si>
    <t>LLCT105</t>
  </si>
  <si>
    <t>Pháp luật</t>
  </si>
  <si>
    <t>KHCB105</t>
  </si>
  <si>
    <t>Giáo dục thể chất (*)</t>
  </si>
  <si>
    <t>KHCB107</t>
  </si>
  <si>
    <t>Giáo dục quốc phòng và An ninh (*)</t>
  </si>
  <si>
    <t>CNTT101</t>
  </si>
  <si>
    <t>Tin học</t>
  </si>
  <si>
    <t>KHCB101</t>
  </si>
  <si>
    <t>Tiếng Anh 1</t>
  </si>
  <si>
    <t>KHCB102</t>
  </si>
  <si>
    <t>Tiếng Anh 2</t>
  </si>
  <si>
    <t>KHCB103</t>
  </si>
  <si>
    <t>Tiếng Anh 3</t>
  </si>
  <si>
    <t>KT101</t>
  </si>
  <si>
    <t>Kỹ năng mềm (*)</t>
  </si>
  <si>
    <t>II</t>
  </si>
  <si>
    <t>Các môn học chuyên môn ngành, nghề</t>
  </si>
  <si>
    <t>II.1</t>
  </si>
  <si>
    <t>Môn học cơ sở</t>
  </si>
  <si>
    <t>Soạn thảo văn bản</t>
  </si>
  <si>
    <t>KT102</t>
  </si>
  <si>
    <t>Kinh tế vi mô</t>
  </si>
  <si>
    <t>KT103</t>
  </si>
  <si>
    <t>Nguyên lý kế toán</t>
  </si>
  <si>
    <t>KT104</t>
  </si>
  <si>
    <t>Marketing căn bản</t>
  </si>
  <si>
    <t>KT105</t>
  </si>
  <si>
    <t>Nguyên lý thống kê</t>
  </si>
  <si>
    <t>KT106</t>
  </si>
  <si>
    <t>Tài chính doanh nghiệp</t>
  </si>
  <si>
    <t>II.2</t>
  </si>
  <si>
    <t>Môn học chuyên môn ngành</t>
  </si>
  <si>
    <t>KT107</t>
  </si>
  <si>
    <t>Kế toán doanh nghiệp 1</t>
  </si>
  <si>
    <t>KT108</t>
  </si>
  <si>
    <t>Thuế</t>
  </si>
  <si>
    <t>KT109</t>
  </si>
  <si>
    <t>Kế toán quản trị</t>
  </si>
  <si>
    <t>KT110</t>
  </si>
  <si>
    <t>Kế toán doanh nghiệp 2</t>
  </si>
  <si>
    <t>KT111</t>
  </si>
  <si>
    <t>Thực tập Kế toán mô phỏng trong DN thương mại</t>
  </si>
  <si>
    <t>KT112</t>
  </si>
  <si>
    <t>Chuyên đề 1</t>
  </si>
  <si>
    <t>KT113</t>
  </si>
  <si>
    <t>Kế toán doanh nghiệp 3</t>
  </si>
  <si>
    <t>KT114</t>
  </si>
  <si>
    <t>Thực tập Kế toán mô phỏng trong DNSX</t>
  </si>
  <si>
    <t>KT115</t>
  </si>
  <si>
    <t>Chuyên đề 2</t>
  </si>
  <si>
    <t>KT116</t>
  </si>
  <si>
    <t>Thực tập tốt nghiệp</t>
  </si>
  <si>
    <t>II.3</t>
  </si>
  <si>
    <t>Môn học tự chọn</t>
  </si>
  <si>
    <t>KT117</t>
  </si>
  <si>
    <t>Kế toán hành chính sự nghiệp</t>
  </si>
  <si>
    <t>KT118</t>
  </si>
  <si>
    <t>Phân tích hoạt động kinh doanh</t>
  </si>
  <si>
    <t>KT119</t>
  </si>
  <si>
    <t>Kế toán thương mại dịch vụ</t>
  </si>
  <si>
    <t>KT120</t>
  </si>
  <si>
    <t>Kế toán chi phí</t>
  </si>
  <si>
    <t>Tổng cộng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</si>
  <si>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</si>
  <si>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</si>
  <si>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</si>
  <si>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</si>
  <si>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</si>
  <si>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</si>
  <si>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</si>
  <si>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</si>
  <si>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</si>
  <si>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</si>
  <si>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</si>
  <si>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</si>
  <si>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</si>
  <si>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</si>
  <si>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</si>
  <si>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</si>
  <si>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</si>
  <si>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</si>
  <si>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</si>
  <si>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</si>
  <si>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</si>
  <si>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</si>
  <si>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</si>
  <si>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</si>
  <si>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</si>
  <si>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</si>
  <si>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</si>
  <si>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</si>
  <si>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</si>
  <si>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TT</t>
  </si>
  <si>
    <t>Tên môn học: Học trước (a) Song hành (b)</t>
  </si>
  <si>
    <t>Ghi chú</t>
  </si>
  <si>
    <t>Học kỳ 1</t>
  </si>
  <si>
    <t>Môn học bắt buộc</t>
  </si>
  <si>
    <t>Học kỳ 2</t>
  </si>
  <si>
    <t>KT121</t>
  </si>
  <si>
    <t>KT122</t>
  </si>
  <si>
    <t>Nguyên lý thống kê</t>
  </si>
  <si>
    <t>KT124</t>
  </si>
  <si>
    <t>Học kỳ 3</t>
  </si>
  <si>
    <t>KT123</t>
  </si>
  <si>
    <t>KT131</t>
  </si>
  <si>
    <t>KT132</t>
  </si>
  <si>
    <t>Kế toán quản trị</t>
  </si>
  <si>
    <t>KT133</t>
  </si>
  <si>
    <t>KT134</t>
  </si>
  <si>
    <t>Thực tập Kế toán mô phỏng trong DN thương mại trên PM Misa</t>
  </si>
  <si>
    <t>KT135</t>
  </si>
  <si>
    <t>Chuyên đề 1</t>
  </si>
  <si>
    <t>KT136</t>
  </si>
  <si>
    <t>KT137</t>
  </si>
  <si>
    <t>Học kỳ 4</t>
  </si>
  <si>
    <t>KT141</t>
  </si>
  <si>
    <t>KT142</t>
  </si>
  <si>
    <t>Thực tập Kế toán mô phỏng trong DN sản xuất</t>
  </si>
  <si>
    <t>KT143</t>
  </si>
  <si>
    <t>Chuyên đề 2</t>
  </si>
  <si>
    <t>KT144</t>
  </si>
  <si>
    <t>KT145</t>
  </si>
  <si>
    <t>KT146</t>
  </si>
  <si>
    <t>Note:
- Đánh số thành phần sai
- Môn tự chọn có vấn đề, số chỉ, số tiết thực hành và lý thuyết.
- Đánh số tín chỉ chưa cụ thể theo lý thuyết và thực hành.</t>
  </si>
  <si>
    <t>Note:
- Đánh số tín chỉ chưa cụ thể theo thành phần lý thuyết - thực hành.
- Phân môn chung bị sai sắp xếp.
- Hỏi lại phần môn tự chọn.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</si>
</sst>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.5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1"/>
      <color theme="1"/>
      <name val="Times New Roman"/>
      <family val="1"/>
    </font>
    <font>
      <b/>
      <i/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1" fontId="6" fillId="0" borderId="1" xfId="0" applyNumberFormat="1" applyFont="1" applyBorder="1" applyAlignment="1">
      <alignment horizontal="center" vertical="center" wrapText="1"/>
    </xf>
    <xf numFmtId="0" fontId="1" fillId="0" borderId="0" xfId="0" quotePrefix="1" applyFont="1" applyAlignment="1">
      <alignment horizontal="left" wrapText="1"/>
    </xf>
    <xf numFmtId="0" fontId="1" fillId="0" borderId="0" xfId="0" applyFont="1" applyAlignment="1">
      <alignment horizontal="left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0" borderId="0" xfId="0" quotePrefix="1" applyFont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7" fillId="0" borderId="0" xfId="0" quotePrefix="1" applyFont="1" applyAlignment="1">
      <alignment horizontal="left" vertical="top" wrapText="1"/>
    </xf>
    <xf numFmtId="0" fontId="7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31" zoomScaleNormal="100" workbookViewId="0">
      <selection activeCell="F45" sqref="F45"/>
    </sheetView>
  </sheetViews>
  <sheetFormatPr defaultRowHeight="15" x14ac:dyDescent="0.25"/>
  <cols>
    <col min="1" max="1" width="11.42578125" style="1" customWidth="1"/>
    <col min="2" max="2" width="23.7109375" style="1" customWidth="1"/>
    <col min="3" max="5" width="9.140625" style="1"/>
    <col min="6" max="6" width="19.5703125" style="1" customWidth="1"/>
    <col min="7" max="7" width="7.7109375" style="1" customWidth="1"/>
    <col min="8" max="9" width="9.140625" style="16"/>
    <col min="10" max="16384" width="9.140625" style="1"/>
  </cols>
  <sheetData>
    <row r="1" spans="1:9" ht="16.5" x14ac:dyDescent="0.25">
      <c r="A1" s="2" t="s">
        <v>0</v>
      </c>
      <c r="B1" s="2" t="s">
        <v>1</v>
      </c>
      <c r="C1" s="2" t="s">
        <v>2</v>
      </c>
      <c r="D1" s="2" t="s">
        <v>3</v>
      </c>
      <c r="E1" s="2"/>
      <c r="F1" s="2"/>
      <c r="G1" s="2"/>
    </row>
    <row r="2" spans="1:9" ht="16.5" x14ac:dyDescent="0.25">
      <c r="A2" s="2"/>
      <c r="B2" s="2"/>
      <c r="C2" s="2"/>
      <c r="D2" s="2" t="s">
        <v>4</v>
      </c>
      <c r="E2" s="2" t="s">
        <v>5</v>
      </c>
      <c r="F2" s="2"/>
      <c r="G2" s="2"/>
    </row>
    <row r="3" spans="1:9" ht="66" x14ac:dyDescent="0.25">
      <c r="A3" s="2"/>
      <c r="B3" s="2"/>
      <c r="C3" s="2"/>
      <c r="D3" s="2"/>
      <c r="E3" s="3" t="s">
        <v>6</v>
      </c>
      <c r="F3" s="3" t="s">
        <v>7</v>
      </c>
      <c r="G3" s="3" t="s">
        <v>8</v>
      </c>
    </row>
    <row r="4" spans="1:9" ht="31.5" x14ac:dyDescent="0.25">
      <c r="A4" s="4" t="s">
        <v>9</v>
      </c>
      <c r="B4" s="5" t="s">
        <v>10</v>
      </c>
      <c r="C4" s="4">
        <f>H4</f>
        <v>28</v>
      </c>
      <c r="D4" s="6">
        <f>SUM(D5:D13)</f>
        <v>510</v>
      </c>
      <c r="E4" s="6">
        <f t="shared" ref="E4:G4" si="0">SUM(E5:E13)</f>
        <v>202</v>
      </c>
      <c r="F4" s="6">
        <f t="shared" si="0"/>
        <v>280</v>
      </c>
      <c r="G4" s="6">
        <f t="shared" si="0"/>
        <v>28</v>
      </c>
      <c r="H4" s="17">
        <f>SUM(H5:H13)</f>
        <v>28</v>
      </c>
    </row>
    <row r="5" spans="1:9" ht="16.5" x14ac:dyDescent="0.25">
      <c r="A5" s="13" t="s">
        <v>11</v>
      </c>
      <c r="B5" s="12" t="s">
        <v>12</v>
      </c>
      <c r="C5" s="13">
        <v>4</v>
      </c>
      <c r="D5" s="14">
        <f>E5+F5+G5</f>
        <v>75</v>
      </c>
      <c r="E5" s="14">
        <v>41</v>
      </c>
      <c r="F5" s="14">
        <v>29</v>
      </c>
      <c r="G5" s="14">
        <v>5</v>
      </c>
      <c r="H5" s="16">
        <v>4</v>
      </c>
      <c r="I5" s="36" t="s">
        <v>77</v>
      </c>
    </row>
    <row r="6" spans="1:9" ht="16.5" x14ac:dyDescent="0.25">
      <c r="A6" s="13" t="s">
        <v>13</v>
      </c>
      <c r="B6" s="12" t="s">
        <v>14</v>
      </c>
      <c r="C6" s="13">
        <v>2</v>
      </c>
      <c r="D6" s="14">
        <f>E6+F6+G6</f>
        <v>30</v>
      </c>
      <c r="E6" s="14">
        <v>18</v>
      </c>
      <c r="F6" s="14">
        <v>10</v>
      </c>
      <c r="G6" s="14">
        <v>2</v>
      </c>
      <c r="H6" s="16">
        <v>2</v>
      </c>
      <c r="I6" s="36" t="s">
        <v>78</v>
      </c>
    </row>
    <row r="7" spans="1:9" ht="33" x14ac:dyDescent="0.25">
      <c r="A7" s="13" t="s">
        <v>15</v>
      </c>
      <c r="B7" s="12" t="s">
        <v>16</v>
      </c>
      <c r="C7" s="13">
        <v>2</v>
      </c>
      <c r="D7" s="14">
        <f>E7+F7+G7</f>
        <v>60</v>
      </c>
      <c r="E7" s="14">
        <v>5</v>
      </c>
      <c r="F7" s="14">
        <v>51</v>
      </c>
      <c r="G7" s="14">
        <v>4</v>
      </c>
      <c r="H7" s="16">
        <v>2</v>
      </c>
      <c r="I7" s="36" t="s">
        <v>79</v>
      </c>
    </row>
    <row r="8" spans="1:9" ht="33" x14ac:dyDescent="0.25">
      <c r="A8" s="13" t="s">
        <v>17</v>
      </c>
      <c r="B8" s="12" t="s">
        <v>18</v>
      </c>
      <c r="C8" s="13">
        <v>4</v>
      </c>
      <c r="D8" s="14">
        <f t="shared" ref="D8:D13" si="1">E8+F8+G8</f>
        <v>75</v>
      </c>
      <c r="E8" s="14">
        <v>36</v>
      </c>
      <c r="F8" s="14">
        <v>35</v>
      </c>
      <c r="G8" s="14">
        <v>4</v>
      </c>
      <c r="H8" s="16">
        <v>4</v>
      </c>
      <c r="I8" s="36" t="s">
        <v>80</v>
      </c>
    </row>
    <row r="9" spans="1:9" ht="16.5" x14ac:dyDescent="0.25">
      <c r="A9" s="13" t="s">
        <v>19</v>
      </c>
      <c r="B9" s="12" t="s">
        <v>20</v>
      </c>
      <c r="C9" s="13">
        <v>4</v>
      </c>
      <c r="D9" s="14">
        <f t="shared" si="1"/>
        <v>75</v>
      </c>
      <c r="E9" s="14">
        <v>15</v>
      </c>
      <c r="F9" s="14">
        <v>58</v>
      </c>
      <c r="G9" s="14">
        <v>2</v>
      </c>
      <c r="H9" s="16">
        <v>4</v>
      </c>
      <c r="I9" s="36" t="s">
        <v>81</v>
      </c>
    </row>
    <row r="10" spans="1:9" ht="33" x14ac:dyDescent="0.25">
      <c r="A10" s="13" t="s">
        <v>21</v>
      </c>
      <c r="B10" s="12" t="s">
        <v>22</v>
      </c>
      <c r="C10" s="13">
        <v>3</v>
      </c>
      <c r="D10" s="14">
        <f t="shared" si="1"/>
        <v>40</v>
      </c>
      <c r="E10" s="14">
        <v>14</v>
      </c>
      <c r="F10" s="14">
        <v>24</v>
      </c>
      <c r="G10" s="14">
        <v>2</v>
      </c>
      <c r="H10" s="16">
        <v>3</v>
      </c>
      <c r="I10" s="36" t="s">
        <v>82</v>
      </c>
    </row>
    <row r="11" spans="1:9" ht="33" x14ac:dyDescent="0.25">
      <c r="A11" s="13" t="s">
        <v>23</v>
      </c>
      <c r="B11" s="12" t="s">
        <v>24</v>
      </c>
      <c r="C11" s="13">
        <v>3</v>
      </c>
      <c r="D11" s="14">
        <f t="shared" si="1"/>
        <v>40</v>
      </c>
      <c r="E11" s="14">
        <v>14</v>
      </c>
      <c r="F11" s="14">
        <v>24</v>
      </c>
      <c r="G11" s="14">
        <v>2</v>
      </c>
      <c r="H11" s="16">
        <v>3</v>
      </c>
      <c r="I11" s="36" t="s">
        <v>83</v>
      </c>
    </row>
    <row r="12" spans="1:9" ht="33" x14ac:dyDescent="0.25">
      <c r="A12" s="13" t="s">
        <v>25</v>
      </c>
      <c r="B12" s="12" t="s">
        <v>26</v>
      </c>
      <c r="C12" s="13">
        <v>2</v>
      </c>
      <c r="D12" s="14">
        <f t="shared" si="1"/>
        <v>40</v>
      </c>
      <c r="E12" s="14">
        <v>14</v>
      </c>
      <c r="F12" s="14">
        <v>24</v>
      </c>
      <c r="G12" s="14">
        <v>2</v>
      </c>
      <c r="H12" s="16">
        <v>2</v>
      </c>
      <c r="I12" s="36" t="s">
        <v>84</v>
      </c>
    </row>
    <row r="13" spans="1:9" ht="16.5" x14ac:dyDescent="0.25">
      <c r="A13" s="13" t="s">
        <v>27</v>
      </c>
      <c r="B13" s="12" t="s">
        <v>28</v>
      </c>
      <c r="C13" s="13">
        <v>4</v>
      </c>
      <c r="D13" s="14">
        <f t="shared" si="1"/>
        <v>75</v>
      </c>
      <c r="E13" s="14">
        <v>45</v>
      </c>
      <c r="F13" s="14">
        <v>25</v>
      </c>
      <c r="G13" s="14">
        <v>5</v>
      </c>
      <c r="H13" s="16">
        <v>4</v>
      </c>
      <c r="I13" s="36" t="s">
        <v>85</v>
      </c>
    </row>
    <row r="14" spans="1:9" s="23" customFormat="1" ht="50.25" customHeight="1" x14ac:dyDescent="0.2">
      <c r="A14" s="19" t="s">
        <v>29</v>
      </c>
      <c r="B14" s="20" t="s">
        <v>30</v>
      </c>
      <c r="C14" s="21">
        <f>C15+C22+C33</f>
        <v>68</v>
      </c>
      <c r="D14" s="21">
        <f t="shared" ref="D14:G14" si="2">D15+D22+D33</f>
        <v>1530</v>
      </c>
      <c r="E14" s="27">
        <f>E15+E22+E33</f>
        <v>600</v>
      </c>
      <c r="F14" s="27">
        <f>F15+F22+F33</f>
        <v>900</v>
      </c>
      <c r="G14" s="27">
        <f>G15+G22+G33</f>
        <v>30</v>
      </c>
      <c r="H14" s="22"/>
      <c r="I14" s="22"/>
    </row>
    <row r="15" spans="1:9" s="18" customFormat="1" ht="17.25" x14ac:dyDescent="0.2">
      <c r="A15" s="8" t="s">
        <v>31</v>
      </c>
      <c r="B15" s="9" t="s">
        <v>32</v>
      </c>
      <c r="C15" s="10">
        <f>H15</f>
        <v>17</v>
      </c>
      <c r="D15" s="10">
        <f>SUM(D16:D21)</f>
        <v>255</v>
      </c>
      <c r="E15" s="10">
        <f t="shared" ref="E15:G15" si="3">SUM(E16:E21)</f>
        <v>243</v>
      </c>
      <c r="F15" s="10">
        <f t="shared" si="3"/>
        <v>0</v>
      </c>
      <c r="G15" s="10">
        <f t="shared" si="3"/>
        <v>12</v>
      </c>
      <c r="H15" s="17">
        <f>SUM(H16:H21)</f>
        <v>17</v>
      </c>
      <c r="I15" s="17"/>
    </row>
    <row r="16" spans="1:9" ht="16.5" x14ac:dyDescent="0.25">
      <c r="A16" s="13" t="s">
        <v>27</v>
      </c>
      <c r="B16" s="12" t="s">
        <v>33</v>
      </c>
      <c r="C16" s="13">
        <v>2</v>
      </c>
      <c r="D16" s="14">
        <f>E16+F16+G16</f>
        <v>30</v>
      </c>
      <c r="E16" s="14">
        <v>28</v>
      </c>
      <c r="F16" s="14"/>
      <c r="G16" s="14">
        <v>2</v>
      </c>
      <c r="H16" s="16">
        <v>2</v>
      </c>
      <c r="I16" s="36" t="s">
        <v>86</v>
      </c>
    </row>
    <row r="17" spans="1:9" ht="16.5" x14ac:dyDescent="0.25">
      <c r="A17" s="13" t="s">
        <v>34</v>
      </c>
      <c r="B17" s="12" t="s">
        <v>35</v>
      </c>
      <c r="C17" s="13">
        <v>3</v>
      </c>
      <c r="D17" s="14">
        <f t="shared" ref="D17:D21" si="4">E17+F17+G17</f>
        <v>45</v>
      </c>
      <c r="E17" s="14">
        <v>43</v>
      </c>
      <c r="F17" s="14"/>
      <c r="G17" s="14">
        <v>2</v>
      </c>
      <c r="H17" s="16">
        <v>3</v>
      </c>
      <c r="I17" s="36" t="s">
        <v>87</v>
      </c>
    </row>
    <row r="18" spans="1:9" ht="16.5" x14ac:dyDescent="0.25">
      <c r="A18" s="13" t="s">
        <v>36</v>
      </c>
      <c r="B18" s="12" t="s">
        <v>37</v>
      </c>
      <c r="C18" s="13">
        <v>3</v>
      </c>
      <c r="D18" s="14">
        <f t="shared" si="4"/>
        <v>45</v>
      </c>
      <c r="E18" s="14">
        <v>43</v>
      </c>
      <c r="F18" s="14"/>
      <c r="G18" s="14">
        <v>2</v>
      </c>
      <c r="H18" s="16">
        <v>3</v>
      </c>
      <c r="I18" s="36" t="s">
        <v>88</v>
      </c>
    </row>
    <row r="19" spans="1:9" ht="16.5" x14ac:dyDescent="0.25">
      <c r="A19" s="13" t="s">
        <v>38</v>
      </c>
      <c r="B19" s="12" t="s">
        <v>39</v>
      </c>
      <c r="C19" s="13">
        <v>3</v>
      </c>
      <c r="D19" s="14">
        <f t="shared" si="4"/>
        <v>45</v>
      </c>
      <c r="E19" s="14">
        <v>43</v>
      </c>
      <c r="F19" s="14"/>
      <c r="G19" s="14">
        <v>2</v>
      </c>
      <c r="H19" s="16">
        <v>3</v>
      </c>
      <c r="I19" s="36" t="s">
        <v>89</v>
      </c>
    </row>
    <row r="20" spans="1:9" ht="16.5" x14ac:dyDescent="0.25">
      <c r="A20" s="13" t="s">
        <v>40</v>
      </c>
      <c r="B20" s="12" t="s">
        <v>41</v>
      </c>
      <c r="C20" s="13">
        <v>3</v>
      </c>
      <c r="D20" s="14">
        <f t="shared" si="4"/>
        <v>45</v>
      </c>
      <c r="E20" s="14">
        <v>43</v>
      </c>
      <c r="F20" s="14"/>
      <c r="G20" s="14">
        <v>2</v>
      </c>
      <c r="H20" s="16">
        <v>3</v>
      </c>
      <c r="I20" s="36" t="s">
        <v>90</v>
      </c>
    </row>
    <row r="21" spans="1:9" ht="33" x14ac:dyDescent="0.25">
      <c r="A21" s="13" t="s">
        <v>42</v>
      </c>
      <c r="B21" s="12" t="s">
        <v>43</v>
      </c>
      <c r="C21" s="13">
        <v>3</v>
      </c>
      <c r="D21" s="14">
        <f t="shared" si="4"/>
        <v>45</v>
      </c>
      <c r="E21" s="14">
        <v>43</v>
      </c>
      <c r="F21" s="14"/>
      <c r="G21" s="14">
        <v>2</v>
      </c>
      <c r="H21" s="16">
        <v>3</v>
      </c>
      <c r="I21" s="36" t="s">
        <v>91</v>
      </c>
    </row>
    <row r="22" spans="1:9" s="18" customFormat="1" ht="34.5" x14ac:dyDescent="0.2">
      <c r="A22" s="8" t="s">
        <v>44</v>
      </c>
      <c r="B22" s="9" t="s">
        <v>45</v>
      </c>
      <c r="C22" s="10">
        <f>H22</f>
        <v>39</v>
      </c>
      <c r="D22" s="24">
        <f>SUM(D23:D32)</f>
        <v>1065</v>
      </c>
      <c r="E22" s="15">
        <f t="shared" ref="E22:G22" si="5">SUM(E23:E32)</f>
        <v>215</v>
      </c>
      <c r="F22" s="15">
        <f t="shared" si="5"/>
        <v>840</v>
      </c>
      <c r="G22" s="15">
        <f t="shared" si="5"/>
        <v>10</v>
      </c>
      <c r="H22" s="17">
        <f>SUM(H23:H32)</f>
        <v>39</v>
      </c>
      <c r="I22" s="17"/>
    </row>
    <row r="23" spans="1:9" ht="33" x14ac:dyDescent="0.25">
      <c r="A23" s="13" t="s">
        <v>46</v>
      </c>
      <c r="B23" s="12" t="s">
        <v>47</v>
      </c>
      <c r="C23" s="13">
        <v>6</v>
      </c>
      <c r="D23" s="14">
        <f>E23+F23+G23</f>
        <v>120</v>
      </c>
      <c r="E23" s="14">
        <v>58</v>
      </c>
      <c r="F23" s="14">
        <v>60</v>
      </c>
      <c r="G23" s="14">
        <v>2</v>
      </c>
      <c r="H23" s="16">
        <v>6</v>
      </c>
      <c r="I23" s="36" t="s">
        <v>92</v>
      </c>
    </row>
    <row r="24" spans="1:9" ht="16.5" x14ac:dyDescent="0.25">
      <c r="A24" s="13" t="s">
        <v>48</v>
      </c>
      <c r="B24" s="12" t="s">
        <v>49</v>
      </c>
      <c r="C24" s="13">
        <v>3</v>
      </c>
      <c r="D24" s="14">
        <f t="shared" ref="D24:D32" si="6">E24+F24+G24</f>
        <v>45</v>
      </c>
      <c r="E24" s="14">
        <v>43</v>
      </c>
      <c r="F24" s="14"/>
      <c r="G24" s="14">
        <v>2</v>
      </c>
      <c r="H24" s="16">
        <v>3</v>
      </c>
      <c r="I24" s="36" t="s">
        <v>93</v>
      </c>
    </row>
    <row r="25" spans="1:9" ht="16.5" x14ac:dyDescent="0.25">
      <c r="A25" s="13" t="s">
        <v>50</v>
      </c>
      <c r="B25" s="12" t="s">
        <v>51</v>
      </c>
      <c r="C25" s="13">
        <v>3</v>
      </c>
      <c r="D25" s="14">
        <f t="shared" si="6"/>
        <v>45</v>
      </c>
      <c r="E25" s="14">
        <v>43</v>
      </c>
      <c r="F25" s="14"/>
      <c r="G25" s="14">
        <v>2</v>
      </c>
      <c r="H25" s="16">
        <v>3</v>
      </c>
      <c r="I25" s="36" t="s">
        <v>94</v>
      </c>
    </row>
    <row r="26" spans="1:9" ht="33" x14ac:dyDescent="0.25">
      <c r="A26" s="13" t="s">
        <v>52</v>
      </c>
      <c r="B26" s="12" t="s">
        <v>53</v>
      </c>
      <c r="C26" s="13">
        <v>6</v>
      </c>
      <c r="D26" s="14">
        <f t="shared" si="6"/>
        <v>120</v>
      </c>
      <c r="E26" s="14">
        <v>58</v>
      </c>
      <c r="F26" s="14">
        <v>60</v>
      </c>
      <c r="G26" s="14">
        <v>2</v>
      </c>
      <c r="H26" s="16">
        <v>6</v>
      </c>
      <c r="I26" s="36" t="s">
        <v>95</v>
      </c>
    </row>
    <row r="27" spans="1:9" ht="49.5" x14ac:dyDescent="0.25">
      <c r="A27" s="13" t="s">
        <v>54</v>
      </c>
      <c r="B27" s="12" t="s">
        <v>55</v>
      </c>
      <c r="C27" s="13">
        <v>3</v>
      </c>
      <c r="D27" s="14">
        <f t="shared" si="6"/>
        <v>90</v>
      </c>
      <c r="E27" s="14"/>
      <c r="F27" s="14">
        <v>90</v>
      </c>
      <c r="G27" s="14"/>
      <c r="H27" s="16">
        <v>3</v>
      </c>
      <c r="I27" s="36" t="s">
        <v>96</v>
      </c>
    </row>
    <row r="28" spans="1:9" ht="16.5" x14ac:dyDescent="0.25">
      <c r="A28" s="13" t="s">
        <v>56</v>
      </c>
      <c r="B28" s="12" t="s">
        <v>57</v>
      </c>
      <c r="C28" s="13">
        <v>2</v>
      </c>
      <c r="D28" s="14">
        <f t="shared" si="6"/>
        <v>60</v>
      </c>
      <c r="E28" s="14"/>
      <c r="F28" s="14">
        <v>60</v>
      </c>
      <c r="G28" s="14"/>
      <c r="H28" s="16">
        <v>2</v>
      </c>
      <c r="I28" s="36" t="s">
        <v>97</v>
      </c>
    </row>
    <row r="29" spans="1:9" ht="33" x14ac:dyDescent="0.25">
      <c r="A29" s="13" t="s">
        <v>58</v>
      </c>
      <c r="B29" s="12" t="s">
        <v>59</v>
      </c>
      <c r="C29" s="13">
        <v>3</v>
      </c>
      <c r="D29" s="14">
        <f t="shared" si="6"/>
        <v>75</v>
      </c>
      <c r="E29" s="14">
        <v>13</v>
      </c>
      <c r="F29" s="14">
        <v>60</v>
      </c>
      <c r="G29" s="14">
        <v>2</v>
      </c>
      <c r="H29" s="16">
        <v>3</v>
      </c>
      <c r="I29" s="36" t="s">
        <v>98</v>
      </c>
    </row>
    <row r="30" spans="1:9" ht="33" x14ac:dyDescent="0.25">
      <c r="A30" s="13" t="s">
        <v>60</v>
      </c>
      <c r="B30" s="12" t="s">
        <v>61</v>
      </c>
      <c r="C30" s="13">
        <v>3</v>
      </c>
      <c r="D30" s="14">
        <f t="shared" si="6"/>
        <v>90</v>
      </c>
      <c r="E30" s="14"/>
      <c r="F30" s="14">
        <v>90</v>
      </c>
      <c r="G30" s="14"/>
      <c r="H30" s="16">
        <v>3</v>
      </c>
      <c r="I30" s="36" t="s">
        <v>99</v>
      </c>
    </row>
    <row r="31" spans="1:9" ht="16.5" x14ac:dyDescent="0.25">
      <c r="A31" s="13" t="s">
        <v>62</v>
      </c>
      <c r="B31" s="12" t="s">
        <v>63</v>
      </c>
      <c r="C31" s="13">
        <v>2</v>
      </c>
      <c r="D31" s="14">
        <f t="shared" si="6"/>
        <v>60</v>
      </c>
      <c r="E31" s="14"/>
      <c r="F31" s="14">
        <v>60</v>
      </c>
      <c r="G31" s="14"/>
      <c r="H31" s="16">
        <v>2</v>
      </c>
      <c r="I31" s="36" t="s">
        <v>100</v>
      </c>
    </row>
    <row r="32" spans="1:9" ht="16.5" x14ac:dyDescent="0.25">
      <c r="A32" s="13" t="s">
        <v>64</v>
      </c>
      <c r="B32" s="12" t="s">
        <v>65</v>
      </c>
      <c r="C32" s="13">
        <v>8</v>
      </c>
      <c r="D32" s="14">
        <f t="shared" si="6"/>
        <v>360</v>
      </c>
      <c r="E32" s="14"/>
      <c r="F32" s="14">
        <v>360</v>
      </c>
      <c r="G32" s="14"/>
      <c r="H32" s="16">
        <v>8</v>
      </c>
      <c r="I32" s="36" t="s">
        <v>101</v>
      </c>
    </row>
    <row r="33" spans="1:9" s="30" customFormat="1" ht="17.25" x14ac:dyDescent="0.25">
      <c r="A33" s="19" t="s">
        <v>66</v>
      </c>
      <c r="B33" s="20" t="s">
        <v>67</v>
      </c>
      <c r="C33" s="31">
        <f>H33</f>
        <v>12</v>
      </c>
      <c r="D33" s="21">
        <f>SUM(D34:D37)</f>
        <v>210</v>
      </c>
      <c r="E33" s="21">
        <f t="shared" ref="E33:G33" si="7">SUM(E34:E37)</f>
        <v>142</v>
      </c>
      <c r="F33" s="21">
        <f t="shared" si="7"/>
        <v>60</v>
      </c>
      <c r="G33" s="21">
        <f t="shared" si="7"/>
        <v>8</v>
      </c>
      <c r="H33" s="22">
        <f>SUM(H34:H37)</f>
        <v>12</v>
      </c>
      <c r="I33" s="29"/>
    </row>
    <row r="34" spans="1:9" ht="33" x14ac:dyDescent="0.25">
      <c r="A34" s="32" t="s">
        <v>68</v>
      </c>
      <c r="B34" s="33" t="s">
        <v>69</v>
      </c>
      <c r="C34" s="32">
        <v>3</v>
      </c>
      <c r="D34" s="34">
        <f>E34+F34+G34</f>
        <v>45</v>
      </c>
      <c r="E34" s="34">
        <v>43</v>
      </c>
      <c r="F34" s="34"/>
      <c r="G34" s="34">
        <v>2</v>
      </c>
      <c r="H34" s="16">
        <v>3</v>
      </c>
      <c r="I34" s="36" t="s">
        <v>102</v>
      </c>
    </row>
    <row r="35" spans="1:9" ht="33" x14ac:dyDescent="0.25">
      <c r="A35" s="32" t="s">
        <v>70</v>
      </c>
      <c r="B35" s="33" t="s">
        <v>71</v>
      </c>
      <c r="C35" s="32">
        <v>3</v>
      </c>
      <c r="D35" s="34">
        <f t="shared" ref="D35:D37" si="8">E35+F35+G35</f>
        <v>45</v>
      </c>
      <c r="E35" s="34">
        <v>43</v>
      </c>
      <c r="F35" s="34"/>
      <c r="G35" s="34">
        <v>2</v>
      </c>
      <c r="H35" s="16">
        <v>3</v>
      </c>
      <c r="I35" s="36" t="s">
        <v>103</v>
      </c>
    </row>
    <row r="36" spans="1:9" ht="33" x14ac:dyDescent="0.25">
      <c r="A36" s="32" t="s">
        <v>72</v>
      </c>
      <c r="B36" s="33" t="s">
        <v>73</v>
      </c>
      <c r="C36" s="32">
        <v>3</v>
      </c>
      <c r="D36" s="34">
        <f t="shared" si="8"/>
        <v>60</v>
      </c>
      <c r="E36" s="34">
        <v>28</v>
      </c>
      <c r="F36" s="34">
        <v>30</v>
      </c>
      <c r="G36" s="34">
        <v>2</v>
      </c>
      <c r="H36" s="16">
        <v>3</v>
      </c>
      <c r="I36" s="36" t="s">
        <v>104</v>
      </c>
    </row>
    <row r="37" spans="1:9" ht="16.5" x14ac:dyDescent="0.25">
      <c r="A37" s="35" t="s">
        <v>74</v>
      </c>
      <c r="B37" s="33" t="s">
        <v>75</v>
      </c>
      <c r="C37" s="32">
        <v>3</v>
      </c>
      <c r="D37" s="34">
        <f t="shared" si="8"/>
        <v>60</v>
      </c>
      <c r="E37" s="34">
        <v>28</v>
      </c>
      <c r="F37" s="34">
        <v>30</v>
      </c>
      <c r="G37" s="32">
        <v>2</v>
      </c>
      <c r="H37" s="16">
        <v>3</v>
      </c>
      <c r="I37" s="36" t="s">
        <v>105</v>
      </c>
    </row>
    <row r="38" spans="1:9" s="30" customFormat="1" ht="16.5" x14ac:dyDescent="0.25">
      <c r="A38" s="28" t="s">
        <v>76</v>
      </c>
      <c r="B38" s="28"/>
      <c r="C38" s="21">
        <f>C14+C4</f>
        <v>96</v>
      </c>
      <c r="D38" s="27">
        <v>1920</v>
      </c>
      <c r="E38" s="21">
        <v>860</v>
      </c>
      <c r="F38" s="37">
        <v>1020</v>
      </c>
      <c r="G38" s="21">
        <v>40</v>
      </c>
      <c r="H38" s="29"/>
      <c r="I38" s="29"/>
    </row>
    <row r="40" spans="1:9" x14ac:dyDescent="0.25">
      <c r="A40" s="25" t="s">
        <v>137</v>
      </c>
      <c r="B40" s="26"/>
      <c r="C40" s="26"/>
      <c r="D40" s="26"/>
      <c r="E40" s="26"/>
      <c r="F40" s="26"/>
      <c r="G40" s="26"/>
    </row>
    <row r="41" spans="1:9" ht="47.25" customHeight="1" x14ac:dyDescent="0.25">
      <c r="A41" s="26"/>
      <c r="B41" s="26"/>
      <c r="C41" s="26"/>
      <c r="D41" s="26"/>
      <c r="E41" s="26"/>
      <c r="F41" s="26"/>
      <c r="G41" s="26"/>
    </row>
  </sheetData>
  <mergeCells count="8">
    <mergeCell ref="A38:B38"/>
    <mergeCell ref="A40:G41"/>
    <mergeCell ref="A1:A3"/>
    <mergeCell ref="B1:B3"/>
    <mergeCell ref="C1:C3"/>
    <mergeCell ref="D1:G1"/>
    <mergeCell ref="D2:D3"/>
    <mergeCell ref="E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34" zoomScale="85" zoomScaleNormal="85" workbookViewId="0">
      <selection activeCell="M48" sqref="M48"/>
    </sheetView>
  </sheetViews>
  <sheetFormatPr defaultRowHeight="15" x14ac:dyDescent="0.25"/>
  <cols>
    <col min="1" max="1" width="9.140625" customWidth="1"/>
    <col min="2" max="2" width="5.7109375" customWidth="1"/>
    <col min="3" max="3" width="4" customWidth="1"/>
    <col min="4" max="4" width="4.5703125" customWidth="1"/>
    <col min="6" max="6" width="20.85546875" customWidth="1"/>
    <col min="7" max="7" width="9.140625" customWidth="1"/>
    <col min="8" max="8" width="18" customWidth="1"/>
    <col min="11" max="11" width="9.140625" style="66"/>
  </cols>
  <sheetData>
    <row r="1" spans="1:11" ht="131.25" customHeight="1" x14ac:dyDescent="0.25">
      <c r="A1" s="38" t="s">
        <v>106</v>
      </c>
      <c r="B1" s="38" t="s">
        <v>0</v>
      </c>
      <c r="C1" s="38"/>
      <c r="D1" s="38"/>
      <c r="E1" s="38" t="s">
        <v>1</v>
      </c>
      <c r="F1" s="38"/>
      <c r="G1" s="38" t="s">
        <v>2</v>
      </c>
      <c r="H1" s="38" t="s">
        <v>107</v>
      </c>
      <c r="I1" s="38" t="s">
        <v>108</v>
      </c>
    </row>
    <row r="2" spans="1:11" ht="16.5" customHeight="1" x14ac:dyDescent="0.25">
      <c r="A2" s="38"/>
      <c r="B2" s="38"/>
      <c r="C2" s="38"/>
      <c r="D2" s="38"/>
      <c r="E2" s="38"/>
      <c r="F2" s="38"/>
      <c r="G2" s="38"/>
      <c r="H2" s="38"/>
      <c r="I2" s="38"/>
    </row>
    <row r="3" spans="1:11" ht="16.5" x14ac:dyDescent="0.25">
      <c r="A3" s="39"/>
      <c r="B3" s="38"/>
      <c r="C3" s="38"/>
      <c r="D3" s="38"/>
      <c r="E3" s="40" t="s">
        <v>109</v>
      </c>
      <c r="F3" s="40"/>
      <c r="G3" s="39">
        <f>G4+G10</f>
        <v>16</v>
      </c>
      <c r="H3" s="39"/>
      <c r="I3" s="39"/>
      <c r="J3" s="64"/>
    </row>
    <row r="4" spans="1:11" ht="16.5" x14ac:dyDescent="0.25">
      <c r="A4" s="41" t="s">
        <v>110</v>
      </c>
      <c r="B4" s="41"/>
      <c r="C4" s="41"/>
      <c r="D4" s="41"/>
      <c r="E4" s="41"/>
      <c r="F4" s="41"/>
      <c r="G4" s="39">
        <f>SUM(G5:G9)</f>
        <v>16</v>
      </c>
      <c r="H4" s="39"/>
      <c r="I4" s="39"/>
    </row>
    <row r="5" spans="1:11" ht="38.25" customHeight="1" x14ac:dyDescent="0.25">
      <c r="A5" s="7">
        <v>1</v>
      </c>
      <c r="B5" s="42" t="s">
        <v>17</v>
      </c>
      <c r="C5" s="42"/>
      <c r="D5" s="42"/>
      <c r="E5" s="43" t="s">
        <v>18</v>
      </c>
      <c r="F5" s="43"/>
      <c r="G5" s="7">
        <v>4</v>
      </c>
      <c r="H5" s="11"/>
      <c r="I5" s="11"/>
      <c r="J5" s="64"/>
      <c r="K5" s="67" t="s">
        <v>77</v>
      </c>
    </row>
    <row r="6" spans="1:11" ht="16.5" x14ac:dyDescent="0.25">
      <c r="A6" s="7">
        <v>2</v>
      </c>
      <c r="B6" s="42" t="s">
        <v>27</v>
      </c>
      <c r="C6" s="42"/>
      <c r="D6" s="42"/>
      <c r="E6" s="43" t="s">
        <v>28</v>
      </c>
      <c r="F6" s="43"/>
      <c r="G6" s="7">
        <v>4</v>
      </c>
      <c r="H6" s="11"/>
      <c r="I6" s="11"/>
      <c r="K6" s="67" t="s">
        <v>78</v>
      </c>
    </row>
    <row r="7" spans="1:11" ht="16.5" x14ac:dyDescent="0.25">
      <c r="A7" s="7">
        <v>3</v>
      </c>
      <c r="B7" s="44" t="s">
        <v>54</v>
      </c>
      <c r="C7" s="44"/>
      <c r="D7" s="44"/>
      <c r="E7" s="45" t="s">
        <v>33</v>
      </c>
      <c r="F7" s="45"/>
      <c r="G7" s="13">
        <v>2</v>
      </c>
      <c r="H7" s="11"/>
      <c r="I7" s="11"/>
      <c r="K7" s="67" t="s">
        <v>79</v>
      </c>
    </row>
    <row r="8" spans="1:11" ht="16.5" x14ac:dyDescent="0.25">
      <c r="A8" s="11">
        <v>4</v>
      </c>
      <c r="B8" s="44" t="s">
        <v>56</v>
      </c>
      <c r="C8" s="44"/>
      <c r="D8" s="44"/>
      <c r="E8" s="45" t="s">
        <v>35</v>
      </c>
      <c r="F8" s="45"/>
      <c r="G8" s="13">
        <v>3</v>
      </c>
      <c r="H8" s="11"/>
      <c r="I8" s="11"/>
      <c r="K8" s="67" t="s">
        <v>80</v>
      </c>
    </row>
    <row r="9" spans="1:11" ht="16.5" x14ac:dyDescent="0.25">
      <c r="A9" s="11">
        <v>6</v>
      </c>
      <c r="B9" s="44" t="s">
        <v>58</v>
      </c>
      <c r="C9" s="44"/>
      <c r="D9" s="44"/>
      <c r="E9" s="45" t="s">
        <v>37</v>
      </c>
      <c r="F9" s="45"/>
      <c r="G9" s="13">
        <v>3</v>
      </c>
      <c r="H9" s="11"/>
      <c r="I9" s="11"/>
      <c r="K9" s="67" t="s">
        <v>81</v>
      </c>
    </row>
    <row r="10" spans="1:11" ht="17.25" x14ac:dyDescent="0.25">
      <c r="A10" s="41" t="s">
        <v>67</v>
      </c>
      <c r="B10" s="41"/>
      <c r="C10" s="41"/>
      <c r="D10" s="41"/>
      <c r="E10" s="41"/>
      <c r="F10" s="41"/>
      <c r="G10" s="46">
        <v>0</v>
      </c>
      <c r="H10" s="39"/>
      <c r="I10" s="39"/>
    </row>
    <row r="11" spans="1:11" ht="16.5" x14ac:dyDescent="0.25">
      <c r="A11" s="39"/>
      <c r="B11" s="38"/>
      <c r="C11" s="38"/>
      <c r="D11" s="38"/>
      <c r="E11" s="40" t="s">
        <v>111</v>
      </c>
      <c r="F11" s="40"/>
      <c r="G11" s="39">
        <f>G12+G20</f>
        <v>25</v>
      </c>
      <c r="H11" s="39"/>
      <c r="I11" s="39"/>
    </row>
    <row r="12" spans="1:11" ht="17.25" x14ac:dyDescent="0.25">
      <c r="A12" s="41" t="s">
        <v>110</v>
      </c>
      <c r="B12" s="41"/>
      <c r="C12" s="41"/>
      <c r="D12" s="41"/>
      <c r="E12" s="41"/>
      <c r="F12" s="41"/>
      <c r="G12" s="46">
        <f>SUM(G13:G19)</f>
        <v>25</v>
      </c>
      <c r="H12" s="39"/>
      <c r="I12" s="39"/>
    </row>
    <row r="13" spans="1:11" ht="16.5" x14ac:dyDescent="0.25">
      <c r="A13" s="11">
        <v>1</v>
      </c>
      <c r="B13" s="44" t="s">
        <v>15</v>
      </c>
      <c r="C13" s="44"/>
      <c r="D13" s="44"/>
      <c r="E13" s="45" t="s">
        <v>16</v>
      </c>
      <c r="F13" s="45"/>
      <c r="G13" s="13">
        <v>2</v>
      </c>
      <c r="H13" s="11"/>
      <c r="I13" s="11"/>
      <c r="J13" s="65"/>
      <c r="K13" s="67" t="s">
        <v>82</v>
      </c>
    </row>
    <row r="14" spans="1:11" ht="16.5" x14ac:dyDescent="0.25">
      <c r="A14" s="11">
        <v>2</v>
      </c>
      <c r="B14" s="44" t="s">
        <v>11</v>
      </c>
      <c r="C14" s="44"/>
      <c r="D14" s="44"/>
      <c r="E14" s="45" t="s">
        <v>12</v>
      </c>
      <c r="F14" s="45"/>
      <c r="G14" s="13">
        <v>4</v>
      </c>
      <c r="H14" s="11"/>
      <c r="I14" s="11"/>
      <c r="J14" s="65"/>
      <c r="K14" s="67" t="s">
        <v>83</v>
      </c>
    </row>
    <row r="15" spans="1:11" ht="16.5" x14ac:dyDescent="0.25">
      <c r="A15" s="11">
        <v>3</v>
      </c>
      <c r="B15" s="44" t="s">
        <v>21</v>
      </c>
      <c r="C15" s="44"/>
      <c r="D15" s="44"/>
      <c r="E15" s="45" t="s">
        <v>22</v>
      </c>
      <c r="F15" s="45"/>
      <c r="G15" s="13">
        <v>3</v>
      </c>
      <c r="H15" s="11"/>
      <c r="I15" s="11"/>
      <c r="J15" s="64"/>
      <c r="K15" s="67" t="s">
        <v>84</v>
      </c>
    </row>
    <row r="16" spans="1:11" ht="16.5" x14ac:dyDescent="0.25">
      <c r="A16" s="11">
        <v>4</v>
      </c>
      <c r="B16" s="44" t="s">
        <v>19</v>
      </c>
      <c r="C16" s="44"/>
      <c r="D16" s="44"/>
      <c r="E16" s="45" t="s">
        <v>20</v>
      </c>
      <c r="F16" s="45"/>
      <c r="G16" s="13">
        <v>4</v>
      </c>
      <c r="H16" s="11"/>
      <c r="I16" s="11"/>
      <c r="J16" s="64"/>
      <c r="K16" s="67" t="s">
        <v>85</v>
      </c>
    </row>
    <row r="17" spans="1:11" ht="16.5" x14ac:dyDescent="0.25">
      <c r="A17" s="11">
        <v>5</v>
      </c>
      <c r="B17" s="44" t="s">
        <v>112</v>
      </c>
      <c r="C17" s="44"/>
      <c r="D17" s="44"/>
      <c r="E17" s="45" t="s">
        <v>39</v>
      </c>
      <c r="F17" s="45"/>
      <c r="G17" s="13">
        <v>3</v>
      </c>
      <c r="H17" s="11"/>
      <c r="I17" s="11"/>
      <c r="K17" s="67" t="s">
        <v>86</v>
      </c>
    </row>
    <row r="18" spans="1:11" ht="16.5" x14ac:dyDescent="0.25">
      <c r="A18" s="11">
        <v>6</v>
      </c>
      <c r="B18" s="44" t="s">
        <v>113</v>
      </c>
      <c r="C18" s="44"/>
      <c r="D18" s="44"/>
      <c r="E18" s="45" t="s">
        <v>114</v>
      </c>
      <c r="F18" s="45"/>
      <c r="G18" s="13">
        <v>3</v>
      </c>
      <c r="H18" s="11"/>
      <c r="I18" s="11"/>
      <c r="K18" s="67" t="s">
        <v>87</v>
      </c>
    </row>
    <row r="19" spans="1:11" ht="16.5" x14ac:dyDescent="0.25">
      <c r="A19" s="11">
        <v>7</v>
      </c>
      <c r="B19" s="44" t="s">
        <v>115</v>
      </c>
      <c r="C19" s="44"/>
      <c r="D19" s="44"/>
      <c r="E19" s="45" t="s">
        <v>47</v>
      </c>
      <c r="F19" s="45"/>
      <c r="G19" s="13">
        <v>6</v>
      </c>
      <c r="H19" s="11"/>
      <c r="I19" s="11"/>
      <c r="K19" s="67" t="s">
        <v>88</v>
      </c>
    </row>
    <row r="20" spans="1:11" ht="17.25" x14ac:dyDescent="0.25">
      <c r="A20" s="41" t="s">
        <v>67</v>
      </c>
      <c r="B20" s="41"/>
      <c r="C20" s="41"/>
      <c r="D20" s="41"/>
      <c r="E20" s="41"/>
      <c r="F20" s="41"/>
      <c r="G20" s="46">
        <v>0</v>
      </c>
      <c r="H20" s="39"/>
      <c r="I20" s="39"/>
    </row>
    <row r="21" spans="1:11" ht="16.5" x14ac:dyDescent="0.25">
      <c r="A21" s="38" t="s">
        <v>116</v>
      </c>
      <c r="B21" s="38"/>
      <c r="C21" s="38"/>
      <c r="D21" s="38"/>
      <c r="E21" s="38"/>
      <c r="F21" s="38"/>
      <c r="G21" s="39">
        <f>G22+G30</f>
        <v>26</v>
      </c>
      <c r="H21" s="11"/>
      <c r="I21" s="11"/>
    </row>
    <row r="22" spans="1:11" ht="17.25" x14ac:dyDescent="0.25">
      <c r="A22" s="41" t="s">
        <v>110</v>
      </c>
      <c r="B22" s="41"/>
      <c r="C22" s="41"/>
      <c r="D22" s="41"/>
      <c r="E22" s="41"/>
      <c r="F22" s="41"/>
      <c r="G22" s="46">
        <f>SUM(G23:G29)</f>
        <v>23</v>
      </c>
      <c r="H22" s="11"/>
      <c r="I22" s="11"/>
    </row>
    <row r="23" spans="1:11" ht="16.5" customHeight="1" x14ac:dyDescent="0.25">
      <c r="A23" s="7">
        <v>1</v>
      </c>
      <c r="B23" s="51" t="s">
        <v>23</v>
      </c>
      <c r="C23" s="52"/>
      <c r="D23" s="53"/>
      <c r="E23" s="59" t="s">
        <v>24</v>
      </c>
      <c r="F23" s="60"/>
      <c r="G23" s="7">
        <v>3</v>
      </c>
      <c r="H23" s="11"/>
      <c r="I23" s="11"/>
      <c r="J23" s="64"/>
      <c r="K23" s="67" t="s">
        <v>89</v>
      </c>
    </row>
    <row r="24" spans="1:11" ht="16.5" x14ac:dyDescent="0.25">
      <c r="A24" s="11">
        <v>2</v>
      </c>
      <c r="B24" s="44" t="s">
        <v>117</v>
      </c>
      <c r="C24" s="44"/>
      <c r="D24" s="44"/>
      <c r="E24" s="45" t="s">
        <v>43</v>
      </c>
      <c r="F24" s="45"/>
      <c r="G24" s="13">
        <v>3</v>
      </c>
      <c r="H24" s="11"/>
      <c r="I24" s="11"/>
      <c r="K24" s="67" t="s">
        <v>90</v>
      </c>
    </row>
    <row r="25" spans="1:11" ht="16.5" customHeight="1" x14ac:dyDescent="0.25">
      <c r="A25" s="11">
        <v>3</v>
      </c>
      <c r="B25" s="48" t="s">
        <v>118</v>
      </c>
      <c r="C25" s="49"/>
      <c r="D25" s="50"/>
      <c r="E25" s="61" t="s">
        <v>49</v>
      </c>
      <c r="F25" s="57"/>
      <c r="G25" s="13">
        <v>3</v>
      </c>
      <c r="H25" s="11"/>
      <c r="I25" s="11"/>
      <c r="K25" s="67" t="s">
        <v>91</v>
      </c>
    </row>
    <row r="26" spans="1:11" ht="16.5" customHeight="1" x14ac:dyDescent="0.25">
      <c r="A26" s="11">
        <v>4</v>
      </c>
      <c r="B26" s="48" t="s">
        <v>119</v>
      </c>
      <c r="C26" s="49"/>
      <c r="D26" s="50"/>
      <c r="E26" s="61" t="s">
        <v>120</v>
      </c>
      <c r="F26" s="57"/>
      <c r="G26" s="13">
        <v>3</v>
      </c>
      <c r="H26" s="11"/>
      <c r="I26" s="11"/>
      <c r="K26" s="67" t="s">
        <v>92</v>
      </c>
    </row>
    <row r="27" spans="1:11" ht="16.5" x14ac:dyDescent="0.25">
      <c r="A27" s="11">
        <v>5</v>
      </c>
      <c r="B27" s="44" t="s">
        <v>121</v>
      </c>
      <c r="C27" s="44"/>
      <c r="D27" s="44"/>
      <c r="E27" s="45" t="s">
        <v>53</v>
      </c>
      <c r="F27" s="45"/>
      <c r="G27" s="13">
        <v>6</v>
      </c>
      <c r="H27" s="11"/>
      <c r="I27" s="11"/>
      <c r="K27" s="67" t="s">
        <v>93</v>
      </c>
    </row>
    <row r="28" spans="1:11" ht="51.75" customHeight="1" x14ac:dyDescent="0.25">
      <c r="A28" s="11">
        <v>6</v>
      </c>
      <c r="B28" s="48" t="s">
        <v>122</v>
      </c>
      <c r="C28" s="49"/>
      <c r="D28" s="50"/>
      <c r="E28" s="61" t="s">
        <v>123</v>
      </c>
      <c r="F28" s="57"/>
      <c r="G28" s="13">
        <v>3</v>
      </c>
      <c r="H28" s="11"/>
      <c r="I28" s="11"/>
      <c r="K28" s="67" t="s">
        <v>94</v>
      </c>
    </row>
    <row r="29" spans="1:11" ht="16.5" x14ac:dyDescent="0.25">
      <c r="A29" s="11">
        <v>7</v>
      </c>
      <c r="B29" s="44" t="s">
        <v>124</v>
      </c>
      <c r="C29" s="44"/>
      <c r="D29" s="44"/>
      <c r="E29" s="45" t="s">
        <v>125</v>
      </c>
      <c r="F29" s="45"/>
      <c r="G29" s="13">
        <v>2</v>
      </c>
      <c r="H29" s="11"/>
      <c r="I29" s="11"/>
      <c r="K29" s="67" t="s">
        <v>95</v>
      </c>
    </row>
    <row r="30" spans="1:11" ht="17.25" x14ac:dyDescent="0.25">
      <c r="A30" s="47" t="s">
        <v>67</v>
      </c>
      <c r="B30" s="47"/>
      <c r="C30" s="47"/>
      <c r="D30" s="47"/>
      <c r="E30" s="47"/>
      <c r="F30" s="47"/>
      <c r="G30" s="46">
        <v>3</v>
      </c>
      <c r="H30" s="11"/>
      <c r="I30" s="11"/>
    </row>
    <row r="31" spans="1:11" ht="16.5" x14ac:dyDescent="0.25">
      <c r="A31" s="11">
        <v>8</v>
      </c>
      <c r="B31" s="44" t="s">
        <v>126</v>
      </c>
      <c r="C31" s="44"/>
      <c r="D31" s="44"/>
      <c r="E31" s="58" t="s">
        <v>69</v>
      </c>
      <c r="F31" s="58"/>
      <c r="G31" s="11">
        <v>3</v>
      </c>
      <c r="H31" s="39"/>
      <c r="I31" s="39"/>
      <c r="K31" s="67" t="s">
        <v>96</v>
      </c>
    </row>
    <row r="32" spans="1:11" ht="16.5" x14ac:dyDescent="0.25">
      <c r="A32" s="11">
        <v>8</v>
      </c>
      <c r="B32" s="44" t="s">
        <v>127</v>
      </c>
      <c r="C32" s="44"/>
      <c r="D32" s="44"/>
      <c r="E32" s="45" t="s">
        <v>71</v>
      </c>
      <c r="F32" s="45"/>
      <c r="G32" s="13">
        <v>3</v>
      </c>
      <c r="H32" s="39"/>
      <c r="I32" s="39"/>
      <c r="K32" s="67" t="s">
        <v>97</v>
      </c>
    </row>
    <row r="33" spans="1:11" ht="16.5" x14ac:dyDescent="0.25">
      <c r="A33" s="38" t="s">
        <v>128</v>
      </c>
      <c r="B33" s="38"/>
      <c r="C33" s="38"/>
      <c r="D33" s="38"/>
      <c r="E33" s="38"/>
      <c r="F33" s="38"/>
      <c r="G33" s="39">
        <f>G34+G41</f>
        <v>23</v>
      </c>
      <c r="H33" s="11"/>
      <c r="I33" s="11"/>
    </row>
    <row r="34" spans="1:11" ht="17.25" x14ac:dyDescent="0.25">
      <c r="A34" s="47" t="s">
        <v>110</v>
      </c>
      <c r="B34" s="47"/>
      <c r="C34" s="47"/>
      <c r="D34" s="47"/>
      <c r="E34" s="47"/>
      <c r="F34" s="47"/>
      <c r="G34" s="46">
        <f>SUM(G35:G40)</f>
        <v>20</v>
      </c>
      <c r="H34" s="11"/>
      <c r="I34" s="11"/>
    </row>
    <row r="35" spans="1:11" ht="16.5" customHeight="1" x14ac:dyDescent="0.25">
      <c r="A35" s="7">
        <v>1</v>
      </c>
      <c r="B35" s="42" t="s">
        <v>13</v>
      </c>
      <c r="C35" s="42"/>
      <c r="D35" s="42"/>
      <c r="E35" s="43" t="s">
        <v>14</v>
      </c>
      <c r="F35" s="43"/>
      <c r="G35" s="7">
        <v>2</v>
      </c>
      <c r="H35" s="11"/>
      <c r="I35" s="11"/>
      <c r="J35" s="65"/>
      <c r="K35" s="67" t="s">
        <v>98</v>
      </c>
    </row>
    <row r="36" spans="1:11" ht="16.5" customHeight="1" x14ac:dyDescent="0.25">
      <c r="A36" s="7">
        <v>2</v>
      </c>
      <c r="B36" s="42" t="s">
        <v>25</v>
      </c>
      <c r="C36" s="42"/>
      <c r="D36" s="42"/>
      <c r="E36" s="43" t="s">
        <v>26</v>
      </c>
      <c r="F36" s="43"/>
      <c r="G36" s="7">
        <v>2</v>
      </c>
      <c r="H36" s="11"/>
      <c r="I36" s="11"/>
      <c r="J36" s="64"/>
      <c r="K36" s="67" t="s">
        <v>99</v>
      </c>
    </row>
    <row r="37" spans="1:11" ht="16.5" customHeight="1" x14ac:dyDescent="0.25">
      <c r="A37" s="7">
        <v>3</v>
      </c>
      <c r="B37" s="42" t="s">
        <v>129</v>
      </c>
      <c r="C37" s="42"/>
      <c r="D37" s="42"/>
      <c r="E37" s="43" t="s">
        <v>59</v>
      </c>
      <c r="F37" s="43"/>
      <c r="G37" s="7">
        <v>3</v>
      </c>
      <c r="H37" s="11"/>
      <c r="I37" s="11"/>
      <c r="K37" s="67" t="s">
        <v>100</v>
      </c>
    </row>
    <row r="38" spans="1:11" ht="49.5" customHeight="1" x14ac:dyDescent="0.25">
      <c r="A38" s="11">
        <v>4</v>
      </c>
      <c r="B38" s="44" t="s">
        <v>130</v>
      </c>
      <c r="C38" s="44"/>
      <c r="D38" s="44"/>
      <c r="E38" s="45" t="s">
        <v>131</v>
      </c>
      <c r="F38" s="45"/>
      <c r="G38" s="13">
        <v>3</v>
      </c>
      <c r="H38" s="11"/>
      <c r="I38" s="11"/>
      <c r="K38" s="67" t="s">
        <v>101</v>
      </c>
    </row>
    <row r="39" spans="1:11" ht="16.5" x14ac:dyDescent="0.25">
      <c r="A39" s="11">
        <v>5</v>
      </c>
      <c r="B39" s="44" t="s">
        <v>132</v>
      </c>
      <c r="C39" s="44"/>
      <c r="D39" s="44"/>
      <c r="E39" s="45" t="s">
        <v>133</v>
      </c>
      <c r="F39" s="45"/>
      <c r="G39" s="13">
        <v>2</v>
      </c>
      <c r="H39" s="13"/>
      <c r="I39" s="11"/>
      <c r="K39" s="67" t="s">
        <v>102</v>
      </c>
    </row>
    <row r="40" spans="1:11" ht="16.5" x14ac:dyDescent="0.25">
      <c r="A40" s="11">
        <v>6</v>
      </c>
      <c r="B40" s="44" t="s">
        <v>134</v>
      </c>
      <c r="C40" s="44"/>
      <c r="D40" s="44"/>
      <c r="E40" s="45" t="s">
        <v>65</v>
      </c>
      <c r="F40" s="45"/>
      <c r="G40" s="13">
        <v>8</v>
      </c>
      <c r="H40" s="13"/>
      <c r="I40" s="11"/>
      <c r="J40" s="64"/>
      <c r="K40" s="67" t="s">
        <v>103</v>
      </c>
    </row>
    <row r="41" spans="1:11" ht="17.25" x14ac:dyDescent="0.25">
      <c r="A41" s="47" t="s">
        <v>67</v>
      </c>
      <c r="B41" s="47"/>
      <c r="C41" s="47"/>
      <c r="D41" s="47"/>
      <c r="E41" s="47"/>
      <c r="F41" s="47"/>
      <c r="G41" s="46">
        <v>3</v>
      </c>
      <c r="H41" s="11"/>
      <c r="I41" s="11"/>
    </row>
    <row r="42" spans="1:11" ht="16.5" x14ac:dyDescent="0.25">
      <c r="A42" s="11">
        <v>7</v>
      </c>
      <c r="B42" s="44" t="s">
        <v>135</v>
      </c>
      <c r="C42" s="44"/>
      <c r="D42" s="44"/>
      <c r="E42" s="45" t="s">
        <v>73</v>
      </c>
      <c r="F42" s="45"/>
      <c r="G42" s="13">
        <v>3</v>
      </c>
      <c r="H42" s="13"/>
      <c r="I42" s="11"/>
      <c r="K42" s="67" t="s">
        <v>104</v>
      </c>
    </row>
    <row r="43" spans="1:11" ht="16.5" x14ac:dyDescent="0.25">
      <c r="A43" s="11">
        <v>7</v>
      </c>
      <c r="B43" s="44" t="s">
        <v>136</v>
      </c>
      <c r="C43" s="44"/>
      <c r="D43" s="44"/>
      <c r="E43" s="62" t="s">
        <v>75</v>
      </c>
      <c r="F43" s="63"/>
      <c r="G43" s="13">
        <v>3</v>
      </c>
      <c r="H43" s="11"/>
      <c r="I43" s="11"/>
      <c r="K43" s="67" t="s">
        <v>105</v>
      </c>
    </row>
    <row r="44" spans="1:11" ht="16.5" customHeight="1" x14ac:dyDescent="0.25">
      <c r="A44" s="54" t="s">
        <v>76</v>
      </c>
      <c r="B44" s="55"/>
      <c r="C44" s="55"/>
      <c r="D44" s="55"/>
      <c r="E44" s="55"/>
      <c r="F44" s="56"/>
      <c r="G44" s="39">
        <f>G3+G11+G21+G33</f>
        <v>90</v>
      </c>
      <c r="H44" s="39"/>
      <c r="I44" s="39"/>
    </row>
    <row r="46" spans="1:11" x14ac:dyDescent="0.25">
      <c r="A46" s="68" t="s">
        <v>138</v>
      </c>
      <c r="B46" s="69"/>
      <c r="C46" s="69"/>
      <c r="D46" s="69"/>
      <c r="E46" s="69"/>
      <c r="F46" s="69"/>
      <c r="G46" s="69"/>
      <c r="H46" s="69"/>
      <c r="I46" s="69"/>
    </row>
    <row r="47" spans="1:11" x14ac:dyDescent="0.25">
      <c r="A47" s="69"/>
      <c r="B47" s="69"/>
      <c r="C47" s="69"/>
      <c r="D47" s="69"/>
      <c r="E47" s="69"/>
      <c r="F47" s="69"/>
      <c r="G47" s="69"/>
      <c r="H47" s="69"/>
      <c r="I47" s="69"/>
    </row>
    <row r="48" spans="1:11" x14ac:dyDescent="0.25">
      <c r="A48" s="69"/>
      <c r="B48" s="69"/>
      <c r="C48" s="69"/>
      <c r="D48" s="69"/>
      <c r="E48" s="69"/>
      <c r="F48" s="69"/>
      <c r="G48" s="69"/>
      <c r="H48" s="69"/>
      <c r="I48" s="69"/>
    </row>
    <row r="49" spans="1:9" x14ac:dyDescent="0.25">
      <c r="A49" s="69"/>
      <c r="B49" s="69"/>
      <c r="C49" s="69"/>
      <c r="D49" s="69"/>
      <c r="E49" s="69"/>
      <c r="F49" s="69"/>
      <c r="G49" s="69"/>
      <c r="H49" s="69"/>
      <c r="I49" s="69"/>
    </row>
    <row r="50" spans="1:9" x14ac:dyDescent="0.25">
      <c r="A50" s="69"/>
      <c r="B50" s="69"/>
      <c r="C50" s="69"/>
      <c r="D50" s="69"/>
      <c r="E50" s="69"/>
      <c r="F50" s="69"/>
      <c r="G50" s="69"/>
      <c r="H50" s="69"/>
      <c r="I50" s="69"/>
    </row>
    <row r="51" spans="1:9" x14ac:dyDescent="0.25">
      <c r="A51" s="69"/>
      <c r="B51" s="69"/>
      <c r="C51" s="69"/>
      <c r="D51" s="69"/>
      <c r="E51" s="69"/>
      <c r="F51" s="69"/>
      <c r="G51" s="69"/>
      <c r="H51" s="69"/>
      <c r="I51" s="69"/>
    </row>
    <row r="52" spans="1:9" x14ac:dyDescent="0.25">
      <c r="A52" s="69"/>
      <c r="B52" s="69"/>
      <c r="C52" s="69"/>
      <c r="D52" s="69"/>
      <c r="E52" s="69"/>
      <c r="F52" s="69"/>
      <c r="G52" s="69"/>
      <c r="H52" s="69"/>
      <c r="I52" s="69"/>
    </row>
  </sheetData>
  <mergeCells count="80">
    <mergeCell ref="A44:F44"/>
    <mergeCell ref="A46:I52"/>
    <mergeCell ref="A41:F41"/>
    <mergeCell ref="B42:D42"/>
    <mergeCell ref="B43:D43"/>
    <mergeCell ref="E43:F43"/>
    <mergeCell ref="E42:F42"/>
    <mergeCell ref="B38:D38"/>
    <mergeCell ref="E38:F38"/>
    <mergeCell ref="B39:D39"/>
    <mergeCell ref="E39:F39"/>
    <mergeCell ref="B40:D40"/>
    <mergeCell ref="E40:F40"/>
    <mergeCell ref="A34:F34"/>
    <mergeCell ref="B35:D35"/>
    <mergeCell ref="E35:F35"/>
    <mergeCell ref="B36:D36"/>
    <mergeCell ref="E36:F36"/>
    <mergeCell ref="B37:D37"/>
    <mergeCell ref="E37:F37"/>
    <mergeCell ref="A30:F30"/>
    <mergeCell ref="A33:F33"/>
    <mergeCell ref="B31:D31"/>
    <mergeCell ref="B32:D32"/>
    <mergeCell ref="E32:F32"/>
    <mergeCell ref="E31:F31"/>
    <mergeCell ref="B27:D27"/>
    <mergeCell ref="E27:F27"/>
    <mergeCell ref="B28:D28"/>
    <mergeCell ref="E28:F28"/>
    <mergeCell ref="B29:D29"/>
    <mergeCell ref="E29:F29"/>
    <mergeCell ref="B24:D24"/>
    <mergeCell ref="E24:F24"/>
    <mergeCell ref="B25:D25"/>
    <mergeCell ref="E25:F25"/>
    <mergeCell ref="B26:D26"/>
    <mergeCell ref="E26:F26"/>
    <mergeCell ref="B19:D19"/>
    <mergeCell ref="E19:F19"/>
    <mergeCell ref="A20:F20"/>
    <mergeCell ref="A21:F21"/>
    <mergeCell ref="A22:F22"/>
    <mergeCell ref="B23:D23"/>
    <mergeCell ref="E23:F23"/>
    <mergeCell ref="B16:D16"/>
    <mergeCell ref="E16:F16"/>
    <mergeCell ref="B17:D17"/>
    <mergeCell ref="E17:F17"/>
    <mergeCell ref="B18:D18"/>
    <mergeCell ref="E18:F18"/>
    <mergeCell ref="B13:D13"/>
    <mergeCell ref="E13:F13"/>
    <mergeCell ref="B14:D14"/>
    <mergeCell ref="E14:F14"/>
    <mergeCell ref="B15:D15"/>
    <mergeCell ref="E15:F15"/>
    <mergeCell ref="B9:D9"/>
    <mergeCell ref="E9:F9"/>
    <mergeCell ref="A10:F10"/>
    <mergeCell ref="B11:D11"/>
    <mergeCell ref="E11:F11"/>
    <mergeCell ref="A12:F12"/>
    <mergeCell ref="B6:D6"/>
    <mergeCell ref="E6:F6"/>
    <mergeCell ref="B7:D7"/>
    <mergeCell ref="E7:F7"/>
    <mergeCell ref="B8:D8"/>
    <mergeCell ref="E8:F8"/>
    <mergeCell ref="I1:I2"/>
    <mergeCell ref="B3:D3"/>
    <mergeCell ref="E3:F3"/>
    <mergeCell ref="A4:F4"/>
    <mergeCell ref="B5:D5"/>
    <mergeCell ref="E5:F5"/>
    <mergeCell ref="B1:D2"/>
    <mergeCell ref="A1:A2"/>
    <mergeCell ref="E1:F2"/>
    <mergeCell ref="G1:G2"/>
    <mergeCell ref="H1:H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PPCT</vt:lpstr>
      <vt:lpstr>phân môn theo kỳ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2019-04-17T02:54:39Z</dcterms:created>
  <dcterms:modified xsi:type="dcterms:W3CDTF">2019-04-17T03:36:59Z</dcterms:modified>
</cp:coreProperties>
</file>